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showInkAnnotation="0" autoCompressPictures="0" defaultThemeVersion="166925"/>
  <xr:revisionPtr revIDLastSave="35" documentId="11_EB81C70592D08543D0C305F500C30004510D82E2" xr6:coauthVersionLast="47" xr6:coauthVersionMax="47" xr10:uidLastSave="{D02E9690-852C-4971-8413-FB0DEBC2ACE3}"/>
  <bookViews>
    <workbookView xWindow="0" yWindow="0" windowWidth="0" windowHeight="0" xr2:uid="{00000000-000D-0000-FFFF-FFFF00000000}"/>
  </bookViews>
  <sheets>
    <sheet name="Links" sheetId="1" r:id="rId1"/>
  </sheets>
  <definedNames>
    <definedName name="_xlnm._FilterDatabase" localSheetId="0" hidden="1">Links!$A$4:$D$56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1"/>
  <c r="D56" i="1"/>
  <c r="D34" i="1"/>
  <c r="D55" i="1"/>
  <c r="D54" i="1"/>
  <c r="D37" i="1"/>
  <c r="D36" i="1"/>
  <c r="D50" i="1"/>
  <c r="D53" i="1"/>
  <c r="D49" i="1"/>
  <c r="D48" i="1"/>
  <c r="D47" i="1"/>
  <c r="D46" i="1"/>
  <c r="D32" i="1"/>
  <c r="D31" i="1"/>
  <c r="D51" i="1"/>
  <c r="D30" i="1"/>
  <c r="D29" i="1"/>
  <c r="D45" i="1"/>
  <c r="D28" i="1"/>
  <c r="D27" i="1"/>
  <c r="D26" i="1"/>
  <c r="D39" i="1"/>
  <c r="D25" i="1"/>
  <c r="D24" i="1"/>
  <c r="D44" i="1"/>
  <c r="D23" i="1"/>
  <c r="D22" i="1"/>
  <c r="D21" i="1"/>
  <c r="D20" i="1"/>
  <c r="D19" i="1"/>
  <c r="D18" i="1"/>
  <c r="D43" i="1"/>
  <c r="D17" i="1"/>
  <c r="D16" i="1"/>
  <c r="D15" i="1"/>
  <c r="D14" i="1"/>
  <c r="D42" i="1"/>
  <c r="D13" i="1"/>
  <c r="D12" i="1"/>
  <c r="D41" i="1"/>
  <c r="D11" i="1"/>
  <c r="D10" i="1"/>
  <c r="D9" i="1"/>
  <c r="D8" i="1"/>
  <c r="D38" i="1"/>
  <c r="D7" i="1"/>
  <c r="D6" i="1"/>
  <c r="D40" i="1"/>
  <c r="D5" i="1"/>
  <c r="D35" i="1"/>
  <c r="D33" i="1"/>
  <c r="D52" i="1"/>
</calcChain>
</file>

<file path=xl/sharedStrings.xml><?xml version="1.0" encoding="utf-8"?>
<sst xmlns="http://schemas.openxmlformats.org/spreadsheetml/2006/main" count="109" uniqueCount="30">
  <si>
    <t>WireGuide Valongo</t>
  </si>
  <si>
    <t>Título da Página</t>
  </si>
  <si>
    <t>Pontuação accessMonitor</t>
  </si>
  <si>
    <t>Data</t>
  </si>
  <si>
    <t>URL</t>
  </si>
  <si>
    <t>Diretório de Serviços</t>
  </si>
  <si>
    <t>2026-03-27 11:45:09</t>
  </si>
  <si>
    <t>2026-03-27 11:45:10</t>
  </si>
  <si>
    <t>Personalizar cookies</t>
  </si>
  <si>
    <t>Recursos Humanos</t>
  </si>
  <si>
    <t>Banco Local de Voluntariado</t>
  </si>
  <si>
    <t>Desporto</t>
  </si>
  <si>
    <t>Espaço Público</t>
  </si>
  <si>
    <t>Investimento</t>
  </si>
  <si>
    <t>Todos os serviços que pode Consultar</t>
  </si>
  <si>
    <t>Todos os serviços que pode Pedir</t>
  </si>
  <si>
    <t>Todas as novidades</t>
  </si>
  <si>
    <t>Todos os serviços sugeridos</t>
  </si>
  <si>
    <t>Página Não Encontrada</t>
  </si>
  <si>
    <t>2026-03-27 11:45:52</t>
  </si>
  <si>
    <t>Todos os serviços sugeridos para si</t>
  </si>
  <si>
    <t>Ficha Técnica</t>
  </si>
  <si>
    <t>Cultura</t>
  </si>
  <si>
    <t>Apoio ao Cidadão</t>
  </si>
  <si>
    <t>Serviços Online</t>
  </si>
  <si>
    <t>Política de Privacidade</t>
  </si>
  <si>
    <t>Todos os serviços que pode Pagar</t>
  </si>
  <si>
    <t>Acessibilidade</t>
  </si>
  <si>
    <t>Mapa do Site</t>
  </si>
  <si>
    <t>Câmara Municipal de Valongo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</si>
</sst>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3"/>
      <name val="Calibri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Normal="100" zoomScaleSheetLayoutView="100" workbookViewId="0">
      <selection activeCell="B6" sqref="B6"/>
    </sheetView>
  </sheetViews>
  <sheetFormatPr defaultRowHeight="15"/>
  <cols>
    <col min="1" max="1" width="59.7109375" bestFit="1" customWidth="1"/>
    <col min="2" max="2" width="26.28515625" bestFit="1" customWidth="1"/>
    <col min="4" max="4" width="172.28515625" bestFit="1" customWidth="1"/>
  </cols>
  <sheetData>
    <row r="1" spans="1:4">
      <c r="A1" s="2" t="s">
        <v>0</v>
      </c>
      <c r="B1">
        <f>COUNT(B5:B56)</f>
        <v>52</v>
      </c>
    </row>
    <row r="2" spans="1:4">
      <c r="B2" s="1">
        <f>AVERAGE(B5:B56)</f>
        <v>9.2826923076923133</v>
      </c>
    </row>
    <row r="4" spans="1:4">
      <c r="A4" t="s">
        <v>1</v>
      </c>
      <c r="B4" t="s">
        <v>2</v>
      </c>
      <c r="C4" t="s">
        <v>3</v>
      </c>
      <c r="D4" t="s">
        <v>4</v>
      </c>
    </row>
    <row r="5" spans="1:4">
      <c r="A5" t="s">
        <v>5</v>
      </c>
      <c r="B5" s="1">
        <v>9</v>
      </c>
      <c r="C5" t="s">
        <v>6</v>
      </c>
      <c r="D5" t="str">
        <f>HYPERLINK("https://diretorio.cm-valongo.pt/diretorio-de-servicos/directorio_de_servicos/acao-social/aplicacao-de-tarifa-para-familias-numerosas","https://diretorio.cm-valongo.pt/diretorio-de-servicos/directorio_de_servicos/acao-social/aplicacao-de-tarifa-para-familias-numerosas")</f>
        <v>https://diretorio.cm-valongo.pt/diretorio-de-servicos/directorio_de_servicos/acao-social/aplicacao-de-tarifa-para-familias-numerosas</v>
      </c>
    </row>
    <row r="6" spans="1:4">
      <c r="A6" t="s">
        <v>5</v>
      </c>
      <c r="B6" s="1">
        <v>9</v>
      </c>
      <c r="C6" t="s">
        <v>6</v>
      </c>
      <c r="D6" t="str">
        <f>HYPERLINK("https://diretorio.cm-valongo.pt/diretorio-de-servicos/directorio_de_servicos/acao-social/habitacao-social-em-regime-de-arrendamento","https://diretorio.cm-valongo.pt/diretorio-de-servicos/directorio_de_servicos/acao-social/habitacao-social-em-regime-de-arrendamento")</f>
        <v>https://diretorio.cm-valongo.pt/diretorio-de-servicos/directorio_de_servicos/acao-social/habitacao-social-em-regime-de-arrendamento</v>
      </c>
    </row>
    <row r="7" spans="1:4">
      <c r="A7" t="s">
        <v>5</v>
      </c>
      <c r="B7" s="1">
        <v>9</v>
      </c>
      <c r="C7" t="s">
        <v>6</v>
      </c>
      <c r="D7" t="str">
        <f>HYPERLINK("https://diretorio.cm-valongo.pt/diretorio-de-servicos/directorio_de_servicos/ambiente/licenca-especial-de-ruido?service_action_id=14","https://diretorio.cm-valongo.pt/diretorio-de-servicos/directorio_de_servicos/ambiente/licenca-especial-de-ruido?service_action_id=14")</f>
        <v>https://diretorio.cm-valongo.pt/diretorio-de-servicos/directorio_de_servicos/ambiente/licenca-especial-de-ruido?service_action_id=14</v>
      </c>
    </row>
    <row r="8" spans="1:4">
      <c r="A8" t="s">
        <v>5</v>
      </c>
      <c r="B8" s="1">
        <v>9</v>
      </c>
      <c r="C8" t="s">
        <v>6</v>
      </c>
      <c r="D8" t="str">
        <f>HYPERLINK("https://diretorio.cm-valongo.pt/diretorio-de-servicos/directorio_de_servicos/apoio-ao-cidadao/editais","https://diretorio.cm-valongo.pt/diretorio-de-servicos/directorio_de_servicos/apoio-ao-cidadao/editais")</f>
        <v>https://diretorio.cm-valongo.pt/diretorio-de-servicos/directorio_de_servicos/apoio-ao-cidadao/editais</v>
      </c>
    </row>
    <row r="9" spans="1:4">
      <c r="A9" t="s">
        <v>5</v>
      </c>
      <c r="B9" s="1">
        <v>9</v>
      </c>
      <c r="C9" t="s">
        <v>6</v>
      </c>
      <c r="D9" t="str">
        <f>HYPERLINK("https://diretorio.cm-valongo.pt/diretorio-de-servicos/directorio_de_servicos/apoio-ao-cidadao/lista-de-servicos","https://diretorio.cm-valongo.pt/diretorio-de-servicos/directorio_de_servicos/apoio-ao-cidadao/lista-de-servicos")</f>
        <v>https://diretorio.cm-valongo.pt/diretorio-de-servicos/directorio_de_servicos/apoio-ao-cidadao/lista-de-servicos</v>
      </c>
    </row>
    <row r="10" spans="1:4">
      <c r="A10" t="s">
        <v>5</v>
      </c>
      <c r="B10" s="1">
        <v>9</v>
      </c>
      <c r="C10" t="s">
        <v>6</v>
      </c>
      <c r="D10" t="str">
        <f>HYPERLINK("https://diretorio.cm-valongo.pt/diretorio-de-servicos/directorio_de_servicos/assuntos-juridicos/contraordenacoes-pagamento-em-prestacoes?service_action_id=15","https://diretorio.cm-valongo.pt/diretorio-de-servicos/directorio_de_servicos/assuntos-juridicos/contraordenacoes-pagamento-em-prestacoes?service_action_id=15")</f>
        <v>https://diretorio.cm-valongo.pt/diretorio-de-servicos/directorio_de_servicos/assuntos-juridicos/contraordenacoes-pagamento-em-prestacoes?service_action_id=15</v>
      </c>
    </row>
    <row r="11" spans="1:4">
      <c r="A11" t="s">
        <v>5</v>
      </c>
      <c r="B11" s="1">
        <v>9</v>
      </c>
      <c r="C11" t="s">
        <v>6</v>
      </c>
      <c r="D11" t="str">
        <f>HYPERLINK("https://diretorio.cm-valongo.pt/diretorio-de-servicos/directorio_de_servicos/assuntos-juridicos/execucoes-fiscais/pagamento-em-prestacoes?service_action_id=15","https://diretorio.cm-valongo.pt/diretorio-de-servicos/directorio_de_servicos/assuntos-juridicos/execucoes-fiscais/pagamento-em-prestacoes?service_action_id=15")</f>
        <v>https://diretorio.cm-valongo.pt/diretorio-de-servicos/directorio_de_servicos/assuntos-juridicos/execucoes-fiscais/pagamento-em-prestacoes?service_action_id=15</v>
      </c>
    </row>
    <row r="12" spans="1:4">
      <c r="A12" t="s">
        <v>5</v>
      </c>
      <c r="B12" s="1">
        <v>9</v>
      </c>
      <c r="C12" t="s">
        <v>6</v>
      </c>
      <c r="D12" t="str">
        <f>HYPERLINK("https://diretorio.cm-valongo.pt/diretorio-de-servicos/directorio_de_servicos/cultura/associacoes-culturais","https://diretorio.cm-valongo.pt/diretorio-de-servicos/directorio_de_servicos/cultura/associacoes-culturais")</f>
        <v>https://diretorio.cm-valongo.pt/diretorio-de-servicos/directorio_de_servicos/cultura/associacoes-culturais</v>
      </c>
    </row>
    <row r="13" spans="1:4">
      <c r="A13" t="s">
        <v>5</v>
      </c>
      <c r="B13" s="1">
        <v>9</v>
      </c>
      <c r="C13" t="s">
        <v>6</v>
      </c>
      <c r="D13" t="str">
        <f>HYPERLINK("https://diretorio.cm-valongo.pt/diretorio-de-servicos/directorio_de_servicos/cultura/bibliotecas-municipais-de-valongo","https://diretorio.cm-valongo.pt/diretorio-de-servicos/directorio_de_servicos/cultura/bibliotecas-municipais-de-valongo")</f>
        <v>https://diretorio.cm-valongo.pt/diretorio-de-servicos/directorio_de_servicos/cultura/bibliotecas-municipais-de-valongo</v>
      </c>
    </row>
    <row r="14" spans="1:4">
      <c r="A14" t="s">
        <v>5</v>
      </c>
      <c r="B14" s="1">
        <v>9</v>
      </c>
      <c r="C14" t="s">
        <v>7</v>
      </c>
      <c r="D14" t="str">
        <f>HYPERLINK("https://diretorio.cm-valongo.pt/diretorio-de-servicos/directorio_de_servicos/desporto/coletividades-desportivas","https://diretorio.cm-valongo.pt/diretorio-de-servicos/directorio_de_servicos/desporto/coletividades-desportivas")</f>
        <v>https://diretorio.cm-valongo.pt/diretorio-de-servicos/directorio_de_servicos/desporto/coletividades-desportivas</v>
      </c>
    </row>
    <row r="15" spans="1:4">
      <c r="A15" t="s">
        <v>5</v>
      </c>
      <c r="B15" s="1">
        <v>9</v>
      </c>
      <c r="C15" t="s">
        <v>7</v>
      </c>
      <c r="D15" t="str">
        <f>HYPERLINK("https://diretorio.cm-valongo.pt/diretorio-de-servicos/directorio_de_servicos/educacao/cartao-escolar-pre-pago?service_action_id=15","https://diretorio.cm-valongo.pt/diretorio-de-servicos/directorio_de_servicos/educacao/cartao-escolar-pre-pago?service_action_id=15")</f>
        <v>https://diretorio.cm-valongo.pt/diretorio-de-servicos/directorio_de_servicos/educacao/cartao-escolar-pre-pago?service_action_id=15</v>
      </c>
    </row>
    <row r="16" spans="1:4">
      <c r="A16" t="s">
        <v>5</v>
      </c>
      <c r="B16" s="1">
        <v>9</v>
      </c>
      <c r="C16" t="s">
        <v>7</v>
      </c>
      <c r="D16" t="str">
        <f>HYPERLINK("https://diretorio.cm-valongo.pt/diretorio-de-servicos/directorio_de_servicos/educacao/refeicoes-escolares?service_action_id=15","https://diretorio.cm-valongo.pt/diretorio-de-servicos/directorio_de_servicos/educacao/refeicoes-escolares?service_action_id=15")</f>
        <v>https://diretorio.cm-valongo.pt/diretorio-de-servicos/directorio_de_servicos/educacao/refeicoes-escolares?service_action_id=15</v>
      </c>
    </row>
    <row r="17" spans="1:4">
      <c r="A17" t="s">
        <v>5</v>
      </c>
      <c r="B17" s="1">
        <v>9</v>
      </c>
      <c r="C17" t="s">
        <v>7</v>
      </c>
      <c r="D17" t="str">
        <f>HYPERLINK("https://diretorio.cm-valongo.pt/diretorio-de-servicos/directorio_de_servicos/espaco-empresa/espaco-empresa","https://diretorio.cm-valongo.pt/diretorio-de-servicos/directorio_de_servicos/espaco-empresa/espaco-empresa")</f>
        <v>https://diretorio.cm-valongo.pt/diretorio-de-servicos/directorio_de_servicos/espaco-empresa/espaco-empresa</v>
      </c>
    </row>
    <row r="18" spans="1:4">
      <c r="A18" t="s">
        <v>5</v>
      </c>
      <c r="B18" s="1">
        <v>9</v>
      </c>
      <c r="C18" t="s">
        <v>7</v>
      </c>
      <c r="D18" t="str">
        <f>HYPERLINK("https://diretorio.cm-valongo.pt/diretorio-de-servicos/directorio_de_servicos/espaco-publico/autorizacao-para-inumacao-de-cadaver","https://diretorio.cm-valongo.pt/diretorio-de-servicos/directorio_de_servicos/espaco-publico/autorizacao-para-inumacao-de-cadaver")</f>
        <v>https://diretorio.cm-valongo.pt/diretorio-de-servicos/directorio_de_servicos/espaco-publico/autorizacao-para-inumacao-de-cadaver</v>
      </c>
    </row>
    <row r="19" spans="1:4">
      <c r="A19" t="s">
        <v>5</v>
      </c>
      <c r="B19" s="1">
        <v>9</v>
      </c>
      <c r="C19" t="s">
        <v>7</v>
      </c>
      <c r="D19" t="str">
        <f>HYPERLINK("https://diretorio.cm-valongo.pt/diretorio-de-servicos/directorio_de_servicos/espaco-publico/espetaculos-divertimentos-publicos-e-eventos-desportivos-na-via-publica?service_action_id=14","https://diretorio.cm-valongo.pt/diretorio-de-servicos/directorio_de_servicos/espaco-publico/espetaculos-divertimentos-publicos-e-eventos-desportivos-na-via-publica?service_action_id=14")</f>
        <v>https://diretorio.cm-valongo.pt/diretorio-de-servicos/directorio_de_servicos/espaco-publico/espetaculos-divertimentos-publicos-e-eventos-desportivos-na-via-publica?service_action_id=14</v>
      </c>
    </row>
    <row r="20" spans="1:4">
      <c r="A20" t="s">
        <v>5</v>
      </c>
      <c r="B20" s="1">
        <v>9</v>
      </c>
      <c r="C20" t="s">
        <v>7</v>
      </c>
      <c r="D20" t="str">
        <f>HYPERLINK("https://diretorio.cm-valongo.pt/diretorio-de-servicos/directorio_de_servicos/espaco-publico/sou-promotor-a-de-um-evento-o-que-devo-solicitar-junto-do-municipio","https://diretorio.cm-valongo.pt/diretorio-de-servicos/directorio_de_servicos/espaco-publico/sou-promotor-a-de-um-evento-o-que-devo-solicitar-junto-do-municipio")</f>
        <v>https://diretorio.cm-valongo.pt/diretorio-de-servicos/directorio_de_servicos/espaco-publico/sou-promotor-a-de-um-evento-o-que-devo-solicitar-junto-do-municipio</v>
      </c>
    </row>
    <row r="21" spans="1:4">
      <c r="A21" t="s">
        <v>5</v>
      </c>
      <c r="B21" s="1">
        <v>9</v>
      </c>
      <c r="C21" t="s">
        <v>7</v>
      </c>
      <c r="D21" t="str">
        <f>HYPERLINK("https://diretorio.cm-valongo.pt/diretorio-de-servicos/directorio_de_servicos/gabinete-de-apoio-ao-emigrante/gabinete-de-apoio-ao-emigrante?service_action_id=13","https://diretorio.cm-valongo.pt/diretorio-de-servicos/directorio_de_servicos/gabinete-de-apoio-ao-emigrante/gabinete-de-apoio-ao-emigrante?service_action_id=13")</f>
        <v>https://diretorio.cm-valongo.pt/diretorio-de-servicos/directorio_de_servicos/gabinete-de-apoio-ao-emigrante/gabinete-de-apoio-ao-emigrante?service_action_id=13</v>
      </c>
    </row>
    <row r="22" spans="1:4">
      <c r="A22" t="s">
        <v>5</v>
      </c>
      <c r="B22" s="1">
        <v>9</v>
      </c>
      <c r="C22" t="s">
        <v>7</v>
      </c>
      <c r="D22" t="str">
        <f>HYPERLINK("https://diretorio.cm-valongo.pt/diretorio-de-servicos/directorio_de_servicos/gabinete-de-medicina-veterinaria/adocao-de-animais","https://diretorio.cm-valongo.pt/diretorio-de-servicos/directorio_de_servicos/gabinete-de-medicina-veterinaria/adocao-de-animais")</f>
        <v>https://diretorio.cm-valongo.pt/diretorio-de-servicos/directorio_de_servicos/gabinete-de-medicina-veterinaria/adocao-de-animais</v>
      </c>
    </row>
    <row r="23" spans="1:4">
      <c r="A23" t="s">
        <v>8</v>
      </c>
      <c r="B23" s="1">
        <v>9</v>
      </c>
      <c r="C23" t="s">
        <v>7</v>
      </c>
      <c r="D23" t="str">
        <f>HYPERLINK("https://diretorio.cm-valongo.pt/diretorio-de-servicos/directorio_de_servicos/gestao-de-residuos/gestao-de-residuos","https://diretorio.cm-valongo.pt/diretorio-de-servicos/directorio_de_servicos/gestao-de-residuos/gestao-de-residuos")</f>
        <v>https://diretorio.cm-valongo.pt/diretorio-de-servicos/directorio_de_servicos/gestao-de-residuos/gestao-de-residuos</v>
      </c>
    </row>
    <row r="24" spans="1:4">
      <c r="A24" t="s">
        <v>9</v>
      </c>
      <c r="B24" s="1">
        <v>9</v>
      </c>
      <c r="C24" t="s">
        <v>7</v>
      </c>
      <c r="D24" t="str">
        <f>HYPERLINK("https://diretorio.cm-valongo.pt/diretorio-de-servicos/directorio_de_servicos/investimento/contratacao-publica","https://diretorio.cm-valongo.pt/diretorio-de-servicos/directorio_de_servicos/investimento/contratacao-publica")</f>
        <v>https://diretorio.cm-valongo.pt/diretorio-de-servicos/directorio_de_servicos/investimento/contratacao-publica</v>
      </c>
    </row>
    <row r="25" spans="1:4">
      <c r="A25" t="s">
        <v>10</v>
      </c>
      <c r="B25" s="1">
        <v>9</v>
      </c>
      <c r="C25" t="s">
        <v>7</v>
      </c>
      <c r="D25" t="str">
        <f>HYPERLINK("https://diretorio.cm-valongo.pt/diretorio-de-servicos/directorio_de_servicos/reclamacao/reclamacoes?","https://diretorio.cm-valongo.pt/diretorio-de-servicos/directorio_de_servicos/reclamacao/reclamacoes?")</f>
        <v>https://diretorio.cm-valongo.pt/diretorio-de-servicos/directorio_de_servicos/reclamacao/reclamacoes?</v>
      </c>
    </row>
    <row r="26" spans="1:4">
      <c r="A26" t="s">
        <v>11</v>
      </c>
      <c r="B26" s="1">
        <v>9</v>
      </c>
      <c r="C26" t="s">
        <v>7</v>
      </c>
      <c r="D26" t="str">
        <f>HYPERLINK("https://diretorio.cm-valongo.pt/diretorio-de-servicos/directorio_de_servicos/recursos-humanos/candidatura-a-procedimento-concursal","https://diretorio.cm-valongo.pt/diretorio-de-servicos/directorio_de_servicos/recursos-humanos/candidatura-a-procedimento-concursal")</f>
        <v>https://diretorio.cm-valongo.pt/diretorio-de-servicos/directorio_de_servicos/recursos-humanos/candidatura-a-procedimento-concursal</v>
      </c>
    </row>
    <row r="27" spans="1:4">
      <c r="A27" t="s">
        <v>12</v>
      </c>
      <c r="B27" s="1">
        <v>9</v>
      </c>
      <c r="C27" t="s">
        <v>7</v>
      </c>
      <c r="D27" t="str">
        <f>HYPERLINK("https://diretorio.cm-valongo.pt/diretorio-de-servicos/directorio_de_servicos/recursos-humanos/oportunidades-de-emprego","https://diretorio.cm-valongo.pt/diretorio-de-servicos/directorio_de_servicos/recursos-humanos/oportunidades-de-emprego")</f>
        <v>https://diretorio.cm-valongo.pt/diretorio-de-servicos/directorio_de_servicos/recursos-humanos/oportunidades-de-emprego</v>
      </c>
    </row>
    <row r="28" spans="1:4">
      <c r="A28" t="s">
        <v>13</v>
      </c>
      <c r="B28" s="1">
        <v>9</v>
      </c>
      <c r="C28" t="s">
        <v>7</v>
      </c>
      <c r="D28" t="str">
        <f>HYPERLINK("https://diretorio.cm-valongo.pt/diretorio-de-servicos/directorio_de_servicos/recursos-humanos/procedimentos-concursais?service_action_id=13","https://diretorio.cm-valongo.pt/diretorio-de-servicos/directorio_de_servicos/recursos-humanos/procedimentos-concursais?service_action_id=13")</f>
        <v>https://diretorio.cm-valongo.pt/diretorio-de-servicos/directorio_de_servicos/recursos-humanos/procedimentos-concursais?service_action_id=13</v>
      </c>
    </row>
    <row r="29" spans="1:4">
      <c r="A29" t="s">
        <v>14</v>
      </c>
      <c r="B29" s="1">
        <v>9</v>
      </c>
      <c r="C29" t="s">
        <v>7</v>
      </c>
      <c r="D29" t="str">
        <f>HYPERLINK("https://diretorio.cm-valongo.pt/diretorio-de-servicos/directorio_de_servicos/transporte-e-venda-de-generos-alimenticios/2-via-de-alvara-sanitario?service_action_id=14","https://diretorio.cm-valongo.pt/diretorio-de-servicos/directorio_de_servicos/transporte-e-venda-de-generos-alimenticios/2-via-de-alvara-sanitario?service_action_id=14")</f>
        <v>https://diretorio.cm-valongo.pt/diretorio-de-servicos/directorio_de_servicos/transporte-e-venda-de-generos-alimenticios/2-via-de-alvara-sanitario?service_action_id=14</v>
      </c>
    </row>
    <row r="30" spans="1:4">
      <c r="A30" t="s">
        <v>15</v>
      </c>
      <c r="B30" s="1">
        <v>9</v>
      </c>
      <c r="C30" t="s">
        <v>7</v>
      </c>
      <c r="D30" t="str">
        <f>HYPERLINK("https://diretorio.cm-valongo.pt/diretorio-de-servicos/directorio_de_servicos/urbanismo/consulta-de-estado-de-processo?service_action_id=13","https://diretorio.cm-valongo.pt/diretorio-de-servicos/directorio_de_servicos/urbanismo/consulta-de-estado-de-processo?service_action_id=13")</f>
        <v>https://diretorio.cm-valongo.pt/diretorio-de-servicos/directorio_de_servicos/urbanismo/consulta-de-estado-de-processo?service_action_id=13</v>
      </c>
    </row>
    <row r="31" spans="1:4">
      <c r="A31" t="s">
        <v>16</v>
      </c>
      <c r="B31" s="1">
        <v>9</v>
      </c>
      <c r="C31" t="s">
        <v>7</v>
      </c>
      <c r="D31" t="str">
        <f>HYPERLINK("https://diretorio.cm-valongo.pt/diretorio-de-servicos/directorio_de_servicos/urbanismo/quero-construir-uma-casa-o-que-tenho-de-fazer","https://diretorio.cm-valongo.pt/diretorio-de-servicos/directorio_de_servicos/urbanismo/quero-construir-uma-casa-o-que-tenho-de-fazer")</f>
        <v>https://diretorio.cm-valongo.pt/diretorio-de-servicos/directorio_de_servicos/urbanismo/quero-construir-uma-casa-o-que-tenho-de-fazer</v>
      </c>
    </row>
    <row r="32" spans="1:4">
      <c r="A32" t="s">
        <v>17</v>
      </c>
      <c r="B32" s="1">
        <v>9</v>
      </c>
      <c r="C32" t="s">
        <v>7</v>
      </c>
      <c r="D32" t="str">
        <f>HYPERLINK("https://diretorio.cm-valongo.pt/diretorio-de-servicos/directorio_de_servicos/urbanismo/servicos-disponiveis-nos-espacos-do-cidadao?service_action_id=13","https://diretorio.cm-valongo.pt/diretorio-de-servicos/directorio_de_servicos/urbanismo/servicos-disponiveis-nos-espacos-do-cidadao?service_action_id=13")</f>
        <v>https://diretorio.cm-valongo.pt/diretorio-de-servicos/directorio_de_servicos/urbanismo/servicos-disponiveis-nos-espacos-do-cidadao?service_action_id=13</v>
      </c>
    </row>
    <row r="33" spans="1:4">
      <c r="A33" t="s">
        <v>5</v>
      </c>
      <c r="B33" s="1">
        <v>9.1</v>
      </c>
      <c r="C33" t="s">
        <v>6</v>
      </c>
      <c r="D33" t="str">
        <f>HYPERLINK("https://diretorio.cm-valongo.pt/acessibilidade","https://diretorio.cm-valongo.pt/acessibilidade")</f>
        <v>https://diretorio.cm-valongo.pt/acessibilidade</v>
      </c>
    </row>
    <row r="34" spans="1:4">
      <c r="A34" t="s">
        <v>18</v>
      </c>
      <c r="B34" s="1">
        <v>9.1</v>
      </c>
      <c r="C34" t="s">
        <v>19</v>
      </c>
      <c r="D34" t="str">
        <f>HYPERLINK("https://diretorio.cm-valongo.pt/personalizar-cookies","https://diretorio.cm-valongo.pt/personalizar-cookies")</f>
        <v>https://diretorio.cm-valongo.pt/personalizar-cookies</v>
      </c>
    </row>
    <row r="35" spans="1:4">
      <c r="A35" t="s">
        <v>5</v>
      </c>
      <c r="B35" s="1">
        <v>9.3000000000000007</v>
      </c>
      <c r="C35" t="s">
        <v>6</v>
      </c>
      <c r="D35" t="str">
        <f>HYPERLINK("https://diretorio.cm-valongo.pt/avisos-legais/politica-de-privacidade","https://diretorio.cm-valongo.pt/avisos-legais/politica-de-privacidade")</f>
        <v>https://diretorio.cm-valongo.pt/avisos-legais/politica-de-privacidade</v>
      </c>
    </row>
    <row r="36" spans="1:4">
      <c r="A36" t="s">
        <v>20</v>
      </c>
      <c r="B36" s="1">
        <v>9.3000000000000007</v>
      </c>
      <c r="C36" t="s">
        <v>19</v>
      </c>
      <c r="D36" t="str">
        <f>HYPERLINK("https://diretorio.cm-valongo.pt/ficha-tecnica","https://diretorio.cm-valongo.pt/ficha-tecnica")</f>
        <v>https://diretorio.cm-valongo.pt/ficha-tecnica</v>
      </c>
    </row>
    <row r="37" spans="1:4">
      <c r="A37" t="s">
        <v>21</v>
      </c>
      <c r="B37" s="1">
        <v>9.3000000000000007</v>
      </c>
      <c r="C37" t="s">
        <v>19</v>
      </c>
      <c r="D37" t="str">
        <f>HYPERLINK("https://diretorio.cm-valongo.pt/mapa-do-site","https://diretorio.cm-valongo.pt/mapa-do-site")</f>
        <v>https://diretorio.cm-valongo.pt/mapa-do-site</v>
      </c>
    </row>
    <row r="38" spans="1:4">
      <c r="A38" t="s">
        <v>5</v>
      </c>
      <c r="B38" s="1">
        <v>9.5</v>
      </c>
      <c r="C38" t="s">
        <v>6</v>
      </c>
      <c r="D38" t="str">
        <f>HYPERLINK("https://diretorio.cm-valongo.pt/diretorio-de-servicos/directorio_de_servicos/apoio-ao-cidadao","https://diretorio.cm-valongo.pt/diretorio-de-servicos/directorio_de_servicos/apoio-ao-cidadao")</f>
        <v>https://diretorio.cm-valongo.pt/diretorio-de-servicos/directorio_de_servicos/apoio-ao-cidadao</v>
      </c>
    </row>
    <row r="39" spans="1:4">
      <c r="A39" t="s">
        <v>22</v>
      </c>
      <c r="B39" s="1">
        <v>9.5</v>
      </c>
      <c r="C39" t="s">
        <v>7</v>
      </c>
      <c r="D39" t="str">
        <f>HYPERLINK("https://diretorio.cm-valongo.pt/diretorio-de-servicos/directorio_de_servicos/recursos-humanos","https://diretorio.cm-valongo.pt/diretorio-de-servicos/directorio_de_servicos/recursos-humanos")</f>
        <v>https://diretorio.cm-valongo.pt/diretorio-de-servicos/directorio_de_servicos/recursos-humanos</v>
      </c>
    </row>
    <row r="40" spans="1:4">
      <c r="A40" t="s">
        <v>5</v>
      </c>
      <c r="B40" s="1">
        <v>9.6</v>
      </c>
      <c r="C40" t="s">
        <v>6</v>
      </c>
      <c r="D40" t="str">
        <f>HYPERLINK("https://diretorio.cm-valongo.pt/diretorio-de-servicos/directorio_de_servicos/acao-social/banco-local-de-voluntariado","https://diretorio.cm-valongo.pt/diretorio-de-servicos/directorio_de_servicos/acao-social/banco-local-de-voluntariado")</f>
        <v>https://diretorio.cm-valongo.pt/diretorio-de-servicos/directorio_de_servicos/acao-social/banco-local-de-voluntariado</v>
      </c>
    </row>
    <row r="41" spans="1:4">
      <c r="A41" t="s">
        <v>5</v>
      </c>
      <c r="B41" s="1">
        <v>9.6</v>
      </c>
      <c r="C41" t="s">
        <v>6</v>
      </c>
      <c r="D41" t="str">
        <f>HYPERLINK("https://diretorio.cm-valongo.pt/diretorio-de-servicos/directorio_de_servicos/cultura","https://diretorio.cm-valongo.pt/diretorio-de-servicos/directorio_de_servicos/cultura")</f>
        <v>https://diretorio.cm-valongo.pt/diretorio-de-servicos/directorio_de_servicos/cultura</v>
      </c>
    </row>
    <row r="42" spans="1:4">
      <c r="A42" t="s">
        <v>5</v>
      </c>
      <c r="B42" s="1">
        <v>9.6</v>
      </c>
      <c r="C42" t="s">
        <v>6</v>
      </c>
      <c r="D42" t="str">
        <f>HYPERLINK("https://diretorio.cm-valongo.pt/diretorio-de-servicos/directorio_de_servicos/desporto","https://diretorio.cm-valongo.pt/diretorio-de-servicos/directorio_de_servicos/desporto")</f>
        <v>https://diretorio.cm-valongo.pt/diretorio-de-servicos/directorio_de_servicos/desporto</v>
      </c>
    </row>
    <row r="43" spans="1:4">
      <c r="A43" t="s">
        <v>5</v>
      </c>
      <c r="B43" s="1">
        <v>9.6</v>
      </c>
      <c r="C43" t="s">
        <v>7</v>
      </c>
      <c r="D43" t="str">
        <f>HYPERLINK("https://diretorio.cm-valongo.pt/diretorio-de-servicos/directorio_de_servicos/espaco-publico","https://diretorio.cm-valongo.pt/diretorio-de-servicos/directorio_de_servicos/espaco-publico")</f>
        <v>https://diretorio.cm-valongo.pt/diretorio-de-servicos/directorio_de_servicos/espaco-publico</v>
      </c>
    </row>
    <row r="44" spans="1:4">
      <c r="A44" t="s">
        <v>23</v>
      </c>
      <c r="B44" s="1">
        <v>9.6</v>
      </c>
      <c r="C44" t="s">
        <v>7</v>
      </c>
      <c r="D44" t="str">
        <f>HYPERLINK("https://diretorio.cm-valongo.pt/diretorio-de-servicos/directorio_de_servicos/investimento","https://diretorio.cm-valongo.pt/diretorio-de-servicos/directorio_de_servicos/investimento")</f>
        <v>https://diretorio.cm-valongo.pt/diretorio-de-servicos/directorio_de_servicos/investimento</v>
      </c>
    </row>
    <row r="45" spans="1:4">
      <c r="A45" t="s">
        <v>24</v>
      </c>
      <c r="B45" s="1">
        <v>9.6</v>
      </c>
      <c r="C45" t="s">
        <v>7</v>
      </c>
      <c r="D45" t="str">
        <f>HYPERLINK("https://diretorio.cm-valongo.pt/diretorio-de-servicos/directorio_de_servicos/servicos-online","https://diretorio.cm-valongo.pt/diretorio-de-servicos/directorio_de_servicos/servicos-online")</f>
        <v>https://diretorio.cm-valongo.pt/diretorio-de-servicos/directorio_de_servicos/servicos-online</v>
      </c>
    </row>
    <row r="46" spans="1:4">
      <c r="A46" t="s">
        <v>5</v>
      </c>
      <c r="B46" s="1">
        <v>9.6</v>
      </c>
      <c r="C46" t="s">
        <v>7</v>
      </c>
      <c r="D46" t="str">
        <f>HYPERLINK("https://diretorio.cm-valongo.pt/diretorio-de-servicos/directorio_de_servicos?service_action_id=13","https://diretorio.cm-valongo.pt/diretorio-de-servicos/directorio_de_servicos?service_action_id=13")</f>
        <v>https://diretorio.cm-valongo.pt/diretorio-de-servicos/directorio_de_servicos?service_action_id=13</v>
      </c>
    </row>
    <row r="47" spans="1:4">
      <c r="A47" t="s">
        <v>5</v>
      </c>
      <c r="B47" s="1">
        <v>9.6</v>
      </c>
      <c r="C47" t="s">
        <v>7</v>
      </c>
      <c r="D47" t="str">
        <f>HYPERLINK("https://diretorio.cm-valongo.pt/diretorio-de-servicos/directorio_de_servicos?service_action_id=14","https://diretorio.cm-valongo.pt/diretorio-de-servicos/directorio_de_servicos?service_action_id=14")</f>
        <v>https://diretorio.cm-valongo.pt/diretorio-de-servicos/directorio_de_servicos?service_action_id=14</v>
      </c>
    </row>
    <row r="48" spans="1:4">
      <c r="A48" t="s">
        <v>5</v>
      </c>
      <c r="B48" s="1">
        <v>9.6</v>
      </c>
      <c r="C48" t="s">
        <v>7</v>
      </c>
      <c r="D48" t="str">
        <f>HYPERLINK("https://diretorio.cm-valongo.pt/diretorio-de-servicos/directorio_de_servicos?service_action_id=15","https://diretorio.cm-valongo.pt/diretorio-de-servicos/directorio_de_servicos?service_action_id=15")</f>
        <v>https://diretorio.cm-valongo.pt/diretorio-de-servicos/directorio_de_servicos?service_action_id=15</v>
      </c>
    </row>
    <row r="49" spans="1:4">
      <c r="A49" t="s">
        <v>5</v>
      </c>
      <c r="B49" s="1">
        <v>9.6</v>
      </c>
      <c r="C49" t="s">
        <v>7</v>
      </c>
      <c r="D49" t="str">
        <f>HYPERLINK("https://diretorio.cm-valongo.pt/diretorio-de-servicos/directorio_de_servicos?tag=Novidade","https://diretorio.cm-valongo.pt/diretorio-de-servicos/directorio_de_servicos?tag=Novidade")</f>
        <v>https://diretorio.cm-valongo.pt/diretorio-de-servicos/directorio_de_servicos?tag=Novidade</v>
      </c>
    </row>
    <row r="50" spans="1:4">
      <c r="A50" t="s">
        <v>25</v>
      </c>
      <c r="B50" s="1">
        <v>9.6</v>
      </c>
      <c r="C50" t="s">
        <v>7</v>
      </c>
      <c r="D50" t="str">
        <f>HYPERLINK("https://diretorio.cm-valongo.pt/diretorio-de-servicos/directorio_de_servicos?tag=Sugerimos","https://diretorio.cm-valongo.pt/diretorio-de-servicos/directorio_de_servicos?tag=Sugerimos")</f>
        <v>https://diretorio.cm-valongo.pt/diretorio-de-servicos/directorio_de_servicos?tag=Sugerimos</v>
      </c>
    </row>
    <row r="51" spans="1:4">
      <c r="A51" t="s">
        <v>26</v>
      </c>
      <c r="B51" s="1">
        <v>10</v>
      </c>
      <c r="C51" t="s">
        <v>7</v>
      </c>
      <c r="D51" t="str">
        <f>HYPERLINK("https://diretorio.cm-valongo.pt/diretorio-de-servicos/directorio_de_servicos/urbanismo/copias-certidoes-e-declaracoes/certidao?service_action_id=14","https://diretorio.cm-valongo.pt/diretorio-de-servicos/directorio_de_servicos/urbanismo/copias-certidoes-e-declaracoes/certidao?service_action_id=14")</f>
        <v>https://diretorio.cm-valongo.pt/diretorio-de-servicos/directorio_de_servicos/urbanismo/copias-certidoes-e-declaracoes/certidao?service_action_id=14</v>
      </c>
    </row>
    <row r="52" spans="1:4">
      <c r="A52" t="s">
        <v>5</v>
      </c>
      <c r="B52" s="1">
        <v>10</v>
      </c>
      <c r="C52" t="s">
        <v>6</v>
      </c>
      <c r="D52" t="str">
        <f>HYPERLINK("https://diretorio.cm-valongo.pt/","https://diretorio.cm-valongo.pt/")</f>
        <v>https://diretorio.cm-valongo.pt/</v>
      </c>
    </row>
    <row r="53" spans="1:4">
      <c r="A53" t="s">
        <v>27</v>
      </c>
      <c r="B53" s="1">
        <v>10</v>
      </c>
      <c r="C53" t="s">
        <v>7</v>
      </c>
      <c r="D53" t="str">
        <f>HYPERLINK("https://diretorio.cm-valongo.pt/diretorio-de-servicos/directorio_de_servicos?tag=Sugerido%20para%20si","https://diretorio.cm-valongo.pt/diretorio-de-servicos/directorio_de_servicos?tag=Sugerido%20para%20si")</f>
        <v>https://diretorio.cm-valongo.pt/diretorio-de-servicos/directorio_de_servicos?tag=Sugerido%20para%20si</v>
      </c>
    </row>
    <row r="54" spans="1:4">
      <c r="A54" t="s">
        <v>28</v>
      </c>
      <c r="B54" s="1">
        <v>10</v>
      </c>
      <c r="C54" t="s">
        <v>19</v>
      </c>
      <c r="D54" t="str">
        <f>HYPERLINK("https://diretorio.cm-valongo.pt/pages/721","https://diretorio.cm-valongo.pt/pages/721")</f>
        <v>https://diretorio.cm-valongo.pt/pages/721</v>
      </c>
    </row>
    <row r="55" spans="1:4">
      <c r="A55" t="s">
        <v>18</v>
      </c>
      <c r="B55" s="1">
        <v>10</v>
      </c>
      <c r="C55" t="s">
        <v>19</v>
      </c>
      <c r="D55" t="str">
        <f>HYPERLINK("https://diretorio.cm-valongo.pt/perguntas-frequentes-57","https://diretorio.cm-valongo.pt/perguntas-frequentes-57")</f>
        <v>https://diretorio.cm-valongo.pt/perguntas-frequentes-57</v>
      </c>
    </row>
    <row r="56" spans="1:4">
      <c r="A56" t="s">
        <v>29</v>
      </c>
      <c r="B56" s="1">
        <v>10</v>
      </c>
      <c r="C56" t="s">
        <v>19</v>
      </c>
      <c r="D56" t="str">
        <f>HYPERLINK("https://diretorio.cm-valongo.pt/todos-os-servicos-de-a-a-z","https://diretorio.cm-valongo.pt/todos-os-servicos-de-a-a-z")</f>
        <v>https://diretorio.cm-valongo.pt/todos-os-servicos-de-a-a-z</v>
      </c>
    </row>
  </sheetData>
  <autoFilter ref="A4:D56" xr:uid="{00000000-0001-0000-0000-000000000000}">
    <sortState xmlns:xlrd2="http://schemas.microsoft.com/office/spreadsheetml/2017/richdata2" ref="A5:D56">
      <sortCondition ref="B4:B56"/>
    </sortState>
  </autoFilter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Vitor Carvalho</cp:lastModifiedBy>
  <cp:revision/>
  <dcterms:created xsi:type="dcterms:W3CDTF">2026-03-26T15:38:54Z</dcterms:created>
  <dcterms:modified xsi:type="dcterms:W3CDTF">2026-03-30T16:39:55Z</dcterms:modified>
  <cp:category/>
  <cp:contentStatus/>
</cp:coreProperties>
</file>